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44E628B8-808C-40EA-8A87-96A4252BFA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C55" i="1"/>
  <c r="C48" i="1"/>
  <c r="C43" i="1"/>
  <c r="C32" i="1"/>
  <c r="C27" i="1"/>
  <c r="C64" i="1" s="1"/>
  <c r="C18" i="1"/>
  <c r="C17" i="1" s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<sst xmlns="http://schemas.openxmlformats.org/spreadsheetml/2006/main" count="59" uniqueCount="59">
  <si>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</si>
  <si>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</si>
  <si>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</si>
  <si>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</si>
  <si>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</si>
  <si>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</si>
  <si>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</si>
  <si>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</si>
  <si>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</si>
  <si>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</si>
  <si>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</si>
  <si>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</si>
  <si>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</si>
  <si>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</si>
  <si>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</si>
  <si>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</si>
  <si>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</si>
  <si>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</si>
  <si>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</si>
  <si>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</si>
  <si>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</si>
  <si>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</si>
  <si>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</si>
  <si>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</si>
  <si>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</si>
  <si>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</si>
  <si>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</si>
  <si>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</si>
  <si>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</si>
  <si>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</si>
  <si>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</si>
  <si>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</si>
  <si>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</si>
  <si>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</si>
  <si>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</si>
  <si>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</si>
  <si>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</si>
  <si>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</si>
  <si>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</si>
  <si>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</si>
  <si>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</si>
  <si>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</si>
  <si>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</si>
  <si>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</si>
  <si>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</si>
  <si>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</si>
  <si>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</si>
  <si>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</si>
  <si>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</si>
  <si>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</si>
  <si>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</si>
  <si>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</si>
  <si>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</si>
  <si>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</si>
  <si>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</si>
  <si>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</si>
  <si>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"ENCARGADO DE CUENTA PUBLICA
PRIEGO ESPARZA JOSE GERARDO"</t>
  </si>
  <si>
    <t>INSTITUTO MUNICIPAL DE LAS MUJERES
Estado de Actividades
Del 01 de enero al 31 diciembre de 2024
(Cifras en Pesos)</t>
  </si>
  <si>
    <t>"DIRECTORA ADMINISTRATIVA 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</si>
</sst>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7" activePane="bottomLeft" state="frozen"/>
      <selection pane="bottomLeft" activeCell="A74" sqref="A74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57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" si="2">SUM(B14:B15)</f>
        <v>59961653.659999996</v>
      </c>
      <c r="C13" s="6">
        <f t="shared" ref="C13" si="3">SUM(C14:C15)</f>
        <v>48707056.060000002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12</v>
      </c>
      <c r="B15" s="8">
        <v>59961653.659999996</v>
      </c>
      <c r="C15" s="8">
        <v>48707056.060000002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13</v>
      </c>
      <c r="B17" s="6">
        <f t="shared" ref="B17" si="4">SUM(B18:B22)</f>
        <v>497130.89</v>
      </c>
      <c r="C17" s="6">
        <f t="shared" ref="C17" si="5">SUM(C18:C22)</f>
        <v>48552.78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14</v>
      </c>
      <c r="B18" s="8">
        <v>478056.89</v>
      </c>
      <c r="C18" s="8">
        <f>48552.78-200</f>
        <v>48352.78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18</v>
      </c>
      <c r="B22" s="8">
        <v>19074</v>
      </c>
      <c r="C22" s="8">
        <v>200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19</v>
      </c>
      <c r="B24" s="6">
        <f t="shared" ref="B24" si="6">+B17+B13+B4</f>
        <v>60458784.549999997</v>
      </c>
      <c r="C24" s="6">
        <f t="shared" ref="C24" si="7">+C17+C13+C4</f>
        <v>48755608.840000004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21</v>
      </c>
      <c r="B27" s="6">
        <f t="shared" ref="B27" si="8">SUM(B28:B30)</f>
        <v>41649854.32</v>
      </c>
      <c r="C27" s="6">
        <f t="shared" ref="C27" si="9">SUM(C28:C30)</f>
        <v>28793372.039999999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22</v>
      </c>
      <c r="B28" s="8">
        <v>31427306.620000001</v>
      </c>
      <c r="C28" s="8">
        <v>20644146.510000002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23</v>
      </c>
      <c r="B29" s="8">
        <v>884962.95</v>
      </c>
      <c r="C29" s="8">
        <v>908251.7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24</v>
      </c>
      <c r="B30" s="8">
        <v>9337584.75</v>
      </c>
      <c r="C30" s="8">
        <v>7240973.8300000001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25</v>
      </c>
      <c r="B32" s="6">
        <f t="shared" ref="B32" si="10">SUM(B33:B41)</f>
        <v>8577271.2100000009</v>
      </c>
      <c r="C32" s="6">
        <f t="shared" ref="C32" si="11">SUM(C33:C41)</f>
        <v>2000478.8599999999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8577271.2100000009</v>
      </c>
      <c r="C36" s="8">
        <v>2000478.8599999999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" si="12">SUM(B44:B46)</f>
        <v>0</v>
      </c>
      <c r="C43" s="6">
        <f t="shared" ref="C43" si="13">SUM(C44:C46)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" si="14">SUM(B49:B53)</f>
        <v>0</v>
      </c>
      <c r="C48" s="6">
        <f t="shared" ref="C48" si="15">SUM(C49:C53)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" si="16">SUM(B56:B59)</f>
        <v>2053253.5</v>
      </c>
      <c r="C55" s="6">
        <f t="shared" ref="C55" si="17">SUM(C56:C59)</f>
        <v>1354132.9200000002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2053253.5</v>
      </c>
      <c r="C56" s="8">
        <v>1354132.9200000002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8">SUM(B62)</f>
        <v>0</v>
      </c>
      <c r="C61" s="6">
        <f t="shared" si="18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" si="19">+B27+B32+B43+B48+B55+B61</f>
        <v>52280379.030000001</v>
      </c>
      <c r="C64" s="6">
        <f t="shared" ref="C64" si="20">+C27+C32+C43+C48+C55+C61</f>
        <v>32147983.82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" si="21">+B24-B64</f>
        <v>8178405.5199999958</v>
      </c>
      <c r="C66" s="6">
        <f t="shared" ref="C66" si="22">+C24-C64</f>
        <v>16607625.020000003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399999999999999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58</v>
      </c>
      <c r="B74" s="17" t="s">
        <v>56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2024-10-14T20:56:51Z</cp:lastPrinted>
  <dcterms:created xsi:type="dcterms:W3CDTF">2012-12-11T20:29:16Z</dcterms:created>
  <dcterms:modified xsi:type="dcterms:W3CDTF">2025-01-14T21:53:39Z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